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32" yWindow="552" windowWidth="22716" windowHeight="8676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25725"/>
</workbook>
</file>

<file path=xl/calcChain.xml><?xml version="1.0" encoding="utf-8"?>
<calcChain xmlns="http://schemas.openxmlformats.org/spreadsheetml/2006/main">
  <c r="U32" i="2"/>
  <c r="T27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8"/>
  <c r="T29"/>
  <c r="T30"/>
  <c r="T31"/>
  <c r="T32"/>
  <c r="T8"/>
</calcChain>
</file>

<file path=xl/sharedStrings.xml><?xml version="1.0" encoding="utf-8"?>
<sst xmlns="http://schemas.openxmlformats.org/spreadsheetml/2006/main" count="80" uniqueCount="58">
  <si>
    <t>Единица измерения: руб.</t>
  </si>
  <si>
    <t>Наименование показателя</t>
  </si>
  <si>
    <t/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</si>
  <si>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</si>
  <si>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</si>
  <si>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</si>
  <si>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</si>
  <si>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</si>
  <si>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</si>
  <si>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</si>
  <si>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</si>
  <si>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</si>
  <si>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</si>
  <si>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</si>
  <si>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</si>
  <si>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</si>
  <si>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</si>
  <si>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</si>
  <si>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</si>
  <si>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</si>
  <si>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</si>
  <si>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</si>
  <si>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</si>
  <si>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</si>
  <si>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</si>
  <si>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</si>
  <si>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</si>
  <si>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</si>
  <si>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</si>
  <si>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</si>
  <si>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</si>
  <si>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</si>
  <si>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</si>
  <si>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</si>
  <si>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</si>
  <si>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</si>
  <si>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</si>
  <si>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</si>
  <si>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</si>
  <si>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</si>
  <si>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</si>
  <si>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</si>
  <si>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</si>
  <si>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</si>
  <si>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</si>
  <si>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</si>
  <si>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</si>
  <si>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</si>
  <si>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</si>
  <si>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ВСЕГО РАСХОДОВ:</t>
  </si>
  <si>
    <t>Оценка ожидаемого исполнения бюджета муниципального образования сельское поселение "Деревня Чемоданово" на 2020 год в разрезе функциональной классификации расходов</t>
  </si>
  <si>
    <t>Раздел, подраздел</t>
  </si>
  <si>
    <t>Уточненный план на 2020 год</t>
  </si>
  <si>
    <t>Исполнение на 01.11.2020 года</t>
  </si>
  <si>
    <t>Ожидаемое исполнение 2020 года</t>
  </si>
  <si>
    <t xml:space="preserve">  Другие вопросы в области культуры, кмнематографии</t>
  </si>
  <si>
    <t>0804</t>
  </si>
  <si>
    <t>Прогноз на 2021 год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</si>
</sst>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1">
    <xf numFmtId="0" fontId="0" fillId="0" borderId="0" xfId="0"/>
    <xf numFmtId="0" fontId="5" fillId="0" borderId="0" xfId="0" applyFont="1" applyFill="1" applyProtection="1">
      <protection locked="0"/>
    </xf>
    <xf numFmtId="0" fontId="6" fillId="0" borderId="1" xfId="2" applyNumberFormat="1" applyFont="1" applyFill="1" applyProtection="1"/>
    <xf numFmtId="0" fontId="7" fillId="0" borderId="0" xfId="0" applyFont="1" applyFill="1" applyProtection="1">
      <protection locked="0"/>
    </xf>
    <xf numFmtId="0" fontId="6" fillId="0" borderId="2" xfId="29" applyNumberFormat="1" applyFont="1" applyFill="1" applyProtection="1">
      <alignment horizontal="center" vertical="center" wrapText="1"/>
    </xf>
    <xf numFmtId="0" fontId="8" fillId="0" borderId="1" xfId="2" applyNumberFormat="1" applyFont="1" applyFill="1" applyProtection="1"/>
    <xf numFmtId="0" fontId="8" fillId="0" borderId="1" xfId="3" applyNumberFormat="1" applyFont="1" applyFill="1" applyProtection="1">
      <alignment horizontal="center" wrapText="1"/>
    </xf>
    <xf numFmtId="0" fontId="8" fillId="0" borderId="1" xfId="4" applyNumberFormat="1" applyFont="1" applyFill="1" applyProtection="1">
      <alignment horizontal="center"/>
    </xf>
    <xf numFmtId="0" fontId="8" fillId="0" borderId="2" xfId="30" applyNumberFormat="1" applyFont="1" applyFill="1" applyProtection="1">
      <alignment vertical="top" wrapText="1"/>
    </xf>
    <xf numFmtId="1" fontId="8" fillId="0" borderId="2" xfId="31" applyNumberFormat="1" applyFont="1" applyFill="1" applyProtection="1">
      <alignment horizontal="center" vertical="top" shrinkToFit="1"/>
    </xf>
    <xf numFmtId="4" fontId="8" fillId="0" borderId="2" xfId="32" applyNumberFormat="1" applyFont="1" applyFill="1" applyProtection="1">
      <alignment horizontal="right" vertical="top" shrinkToFit="1"/>
    </xf>
    <xf numFmtId="10" fontId="8" fillId="0" borderId="2" xfId="33" applyNumberFormat="1" applyFont="1" applyFill="1" applyProtection="1">
      <alignment horizontal="right" vertical="top" shrinkToFit="1"/>
    </xf>
    <xf numFmtId="0" fontId="8" fillId="0" borderId="1" xfId="37" applyNumberFormat="1" applyFont="1" applyFill="1" applyProtection="1">
      <alignment horizontal="left" wrapText="1"/>
    </xf>
    <xf numFmtId="0" fontId="9" fillId="0" borderId="0" xfId="0" applyFont="1" applyFill="1" applyProtection="1">
      <protection locked="0"/>
    </xf>
    <xf numFmtId="0" fontId="10" fillId="0" borderId="2" xfId="30" applyNumberFormat="1" applyFont="1" applyFill="1" applyProtection="1">
      <alignment vertical="top" wrapText="1"/>
    </xf>
    <xf numFmtId="1" fontId="10" fillId="0" borderId="2" xfId="31" applyNumberFormat="1" applyFont="1" applyFill="1" applyProtection="1">
      <alignment horizontal="center" vertical="top" shrinkToFit="1"/>
    </xf>
    <xf numFmtId="4" fontId="10" fillId="0" borderId="2" xfId="32" applyNumberFormat="1" applyFont="1" applyFill="1" applyProtection="1">
      <alignment horizontal="right" vertical="top" shrinkToFit="1"/>
    </xf>
    <xf numFmtId="10" fontId="10" fillId="0" borderId="2" xfId="33" applyNumberFormat="1" applyFont="1" applyFill="1" applyProtection="1">
      <alignment horizontal="right" vertical="top" shrinkToFit="1"/>
    </xf>
    <xf numFmtId="0" fontId="10" fillId="0" borderId="1" xfId="2" applyNumberFormat="1" applyFont="1" applyFill="1" applyProtection="1"/>
    <xf numFmtId="4" fontId="10" fillId="0" borderId="2" xfId="35" applyNumberFormat="1" applyFont="1" applyFill="1" applyProtection="1">
      <alignment horizontal="right" vertical="top" shrinkToFit="1"/>
    </xf>
    <xf numFmtId="10" fontId="10" fillId="0" borderId="2" xfId="36" applyNumberFormat="1" applyFont="1" applyFill="1" applyProtection="1">
      <alignment horizontal="right" vertical="top" shrinkToFit="1"/>
    </xf>
    <xf numFmtId="49" fontId="8" fillId="0" borderId="2" xfId="31" applyNumberFormat="1" applyFont="1" applyFill="1" applyProtection="1">
      <alignment horizontal="center" vertical="top" shrinkToFit="1"/>
    </xf>
    <xf numFmtId="0" fontId="6" fillId="0" borderId="2" xfId="6" applyNumberFormat="1" applyFont="1" applyFill="1" applyProtection="1">
      <alignment horizontal="center" vertical="center" wrapText="1"/>
    </xf>
    <xf numFmtId="0" fontId="6" fillId="0" borderId="2" xfId="6" applyFont="1" applyFill="1">
      <alignment horizontal="center" vertical="center" wrapText="1"/>
    </xf>
    <xf numFmtId="0" fontId="6" fillId="0" borderId="2" xfId="29" applyNumberFormat="1" applyFont="1" applyFill="1" applyProtection="1">
      <alignment horizontal="center" vertical="center" wrapText="1"/>
    </xf>
    <xf numFmtId="0" fontId="6" fillId="0" borderId="2" xfId="29" applyFont="1" applyFill="1">
      <alignment horizontal="center" vertical="center" wrapText="1"/>
    </xf>
    <xf numFmtId="0" fontId="8" fillId="0" borderId="1" xfId="1" applyNumberFormat="1" applyFont="1" applyFill="1" applyProtection="1">
      <alignment wrapText="1"/>
    </xf>
    <xf numFmtId="0" fontId="8" fillId="0" borderId="1" xfId="1" applyFont="1" applyFill="1">
      <alignment wrapText="1"/>
    </xf>
    <xf numFmtId="0" fontId="10" fillId="0" borderId="1" xfId="3" applyNumberFormat="1" applyFont="1" applyFill="1" applyAlignment="1" applyProtection="1">
      <alignment horizontal="center" vertical="center" wrapText="1"/>
    </xf>
    <xf numFmtId="0" fontId="8" fillId="0" borderId="1" xfId="4" applyNumberFormat="1" applyFont="1" applyFill="1" applyProtection="1">
      <alignment horizontal="center"/>
    </xf>
    <xf numFmtId="0" fontId="8" fillId="0" borderId="1" xfId="4" applyFont="1" applyFill="1">
      <alignment horizontal="center"/>
    </xf>
    <xf numFmtId="0" fontId="8" fillId="0" borderId="1" xfId="5" applyNumberFormat="1" applyFont="1" applyFill="1" applyProtection="1">
      <alignment horizontal="right"/>
    </xf>
    <xf numFmtId="0" fontId="8" fillId="0" borderId="1" xfId="5" applyFont="1" applyFill="1">
      <alignment horizontal="right"/>
    </xf>
    <xf numFmtId="0" fontId="6" fillId="5" borderId="2" xfId="29" applyNumberFormat="1" applyFont="1" applyFill="1" applyProtection="1">
      <alignment horizontal="center" vertical="center" wrapText="1"/>
    </xf>
    <xf numFmtId="0" fontId="6" fillId="5" borderId="2" xfId="29" applyFont="1" applyFill="1">
      <alignment horizontal="center" vertical="center" wrapText="1"/>
    </xf>
    <xf numFmtId="0" fontId="6" fillId="5" borderId="2" xfId="8" applyNumberFormat="1" applyFont="1" applyFill="1" applyProtection="1">
      <alignment horizontal="center" vertical="center" wrapText="1"/>
    </xf>
    <xf numFmtId="0" fontId="6" fillId="5" borderId="2" xfId="8" applyFont="1" applyFill="1">
      <alignment horizontal="center" vertical="center" wrapText="1"/>
    </xf>
    <xf numFmtId="0" fontId="6" fillId="5" borderId="2" xfId="19" applyNumberFormat="1" applyFont="1" applyFill="1" applyProtection="1">
      <alignment horizontal="center" vertical="center" wrapText="1"/>
    </xf>
    <xf numFmtId="0" fontId="6" fillId="5" borderId="2" xfId="19" applyFont="1" applyFill="1">
      <alignment horizontal="center" vertical="center" wrapText="1"/>
    </xf>
    <xf numFmtId="0" fontId="6" fillId="0" borderId="2" xfId="20" applyNumberFormat="1" applyFont="1" applyFill="1" applyProtection="1">
      <alignment horizontal="center" vertical="center" wrapText="1"/>
    </xf>
    <xf numFmtId="0" fontId="6" fillId="0" borderId="2" xfId="20" applyFont="1" applyFill="1">
      <alignment horizontal="center" vertical="center" wrapText="1"/>
    </xf>
    <xf numFmtId="0" fontId="8" fillId="0" borderId="1" xfId="37" applyNumberFormat="1" applyFont="1" applyFill="1" applyProtection="1">
      <alignment horizontal="left" wrapText="1"/>
    </xf>
    <xf numFmtId="0" fontId="8" fillId="0" borderId="1" xfId="37" applyFont="1" applyFill="1">
      <alignment horizontal="left" wrapText="1"/>
    </xf>
    <xf numFmtId="0" fontId="10" fillId="0" borderId="2" xfId="34" applyNumberFormat="1" applyFont="1" applyFill="1" applyProtection="1">
      <alignment horizontal="left"/>
    </xf>
    <xf numFmtId="0" fontId="10" fillId="0" borderId="2" xfId="34" applyFont="1" applyFill="1">
      <alignment horizontal="left"/>
    </xf>
    <xf numFmtId="0" fontId="6" fillId="0" borderId="2" xfId="21" applyNumberFormat="1" applyFont="1" applyFill="1" applyProtection="1">
      <alignment horizontal="center" vertical="center" wrapText="1"/>
    </xf>
    <xf numFmtId="0" fontId="6" fillId="0" borderId="2" xfId="21" applyFont="1" applyFill="1">
      <alignment horizontal="center" vertical="center" wrapText="1"/>
    </xf>
    <xf numFmtId="0" fontId="6" fillId="0" borderId="2" xfId="22" applyNumberFormat="1" applyFont="1" applyFill="1" applyProtection="1">
      <alignment horizontal="center" vertical="center" wrapText="1"/>
    </xf>
    <xf numFmtId="0" fontId="6" fillId="0" borderId="2" xfId="22" applyFont="1" applyFill="1">
      <alignment horizontal="center" vertical="center" wrapText="1"/>
    </xf>
    <xf numFmtId="0" fontId="6" fillId="0" borderId="2" xfId="23" applyNumberFormat="1" applyFont="1" applyFill="1" applyProtection="1">
      <alignment horizontal="center" vertical="center" wrapText="1"/>
    </xf>
    <xf numFmtId="0" fontId="6" fillId="0" borderId="2" xfId="23" applyFont="1" applyFill="1">
      <alignment horizontal="center" vertical="center" wrapText="1"/>
    </xf>
    <xf numFmtId="0" fontId="6" fillId="0" borderId="2" xfId="24" applyNumberFormat="1" applyFont="1" applyFill="1" applyProtection="1">
      <alignment horizontal="center" vertical="center" wrapText="1"/>
    </xf>
    <xf numFmtId="0" fontId="6" fillId="0" borderId="2" xfId="24" applyFont="1" applyFill="1">
      <alignment horizontal="center" vertical="center" wrapText="1"/>
    </xf>
    <xf numFmtId="0" fontId="6" fillId="0" borderId="2" xfId="25" applyNumberFormat="1" applyFont="1" applyFill="1" applyProtection="1">
      <alignment horizontal="center" vertical="center" wrapText="1"/>
    </xf>
    <xf numFmtId="0" fontId="6" fillId="0" borderId="2" xfId="25" applyFont="1" applyFill="1">
      <alignment horizontal="center" vertical="center" wrapText="1"/>
    </xf>
    <xf numFmtId="0" fontId="6" fillId="0" borderId="2" xfId="26" applyNumberFormat="1" applyFont="1" applyFill="1" applyProtection="1">
      <alignment horizontal="center" vertical="center" wrapText="1"/>
    </xf>
    <xf numFmtId="0" fontId="6" fillId="0" borderId="2" xfId="26" applyFont="1" applyFill="1">
      <alignment horizontal="center" vertical="center" wrapText="1"/>
    </xf>
    <xf numFmtId="0" fontId="6" fillId="0" borderId="2" xfId="27" applyNumberFormat="1" applyFont="1" applyFill="1" applyProtection="1">
      <alignment horizontal="center" vertical="center" wrapText="1"/>
    </xf>
    <xf numFmtId="0" fontId="6" fillId="0" borderId="2" xfId="27" applyFont="1" applyFill="1">
      <alignment horizontal="center" vertical="center" wrapText="1"/>
    </xf>
    <xf numFmtId="0" fontId="6" fillId="0" borderId="2" xfId="28" applyNumberFormat="1" applyFont="1" applyFill="1" applyProtection="1">
      <alignment horizontal="center" vertical="center" wrapText="1"/>
    </xf>
    <xf numFmtId="0" fontId="6" fillId="0" borderId="2" xfId="28" applyFont="1" applyFill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34"/>
  <sheetViews>
    <sheetView showGridLines="0" tabSelected="1" zoomScaleNormal="100" zoomScaleSheetLayoutView="100" workbookViewId="0">
      <selection activeCell="U8" sqref="U8"/>
    </sheetView>
  </sheetViews>
  <sheetFormatPr defaultRowHeight="13.8" outlineLevelRow="1"/>
  <cols>
    <col min="1" max="1" width="40.6640625" style="1" customWidth="1"/>
    <col min="2" max="2" width="10.44140625" style="1" customWidth="1"/>
    <col min="3" max="3" width="13.6640625" style="1" customWidth="1"/>
    <col min="4" max="18" width="8.88671875" style="1" hidden="1"/>
    <col min="19" max="19" width="12.6640625" style="1" customWidth="1"/>
    <col min="20" max="20" width="13.109375" style="1" customWidth="1"/>
    <col min="21" max="21" width="12.77734375" style="1" customWidth="1"/>
    <col min="22" max="26" width="8.88671875" style="1" hidden="1"/>
    <col min="27" max="27" width="8.88671875" style="1" customWidth="1"/>
    <col min="28" max="16384" width="8.88671875" style="1"/>
  </cols>
  <sheetData>
    <row r="1" spans="1:27">
      <c r="A1" s="26"/>
      <c r="B1" s="27"/>
      <c r="C1" s="27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27" ht="14.55" customHeight="1">
      <c r="A2" s="26"/>
      <c r="B2" s="27"/>
      <c r="C2" s="27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1:27" ht="31.2" customHeight="1">
      <c r="A3" s="28" t="s">
        <v>50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6"/>
      <c r="Z3" s="7"/>
      <c r="AA3" s="5"/>
    </row>
    <row r="4" spans="1:27" ht="15.75" customHeight="1">
      <c r="A4" s="29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7"/>
      <c r="Z4" s="7"/>
      <c r="AA4" s="5"/>
    </row>
    <row r="5" spans="1:27" ht="12.75" customHeight="1">
      <c r="A5" s="31" t="s">
        <v>0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5"/>
    </row>
    <row r="6" spans="1:27" s="13" customFormat="1" ht="26.25" customHeight="1">
      <c r="A6" s="22" t="s">
        <v>1</v>
      </c>
      <c r="B6" s="35" t="s">
        <v>51</v>
      </c>
      <c r="C6" s="37" t="s">
        <v>52</v>
      </c>
      <c r="D6" s="39" t="s">
        <v>2</v>
      </c>
      <c r="E6" s="45" t="s">
        <v>2</v>
      </c>
      <c r="F6" s="47" t="s">
        <v>2</v>
      </c>
      <c r="G6" s="49" t="s">
        <v>2</v>
      </c>
      <c r="H6" s="51" t="s">
        <v>2</v>
      </c>
      <c r="I6" s="53" t="s">
        <v>2</v>
      </c>
      <c r="J6" s="55" t="s">
        <v>2</v>
      </c>
      <c r="K6" s="57" t="s">
        <v>2</v>
      </c>
      <c r="L6" s="59" t="s">
        <v>2</v>
      </c>
      <c r="M6" s="4" t="s">
        <v>2</v>
      </c>
      <c r="N6" s="24" t="s">
        <v>2</v>
      </c>
      <c r="O6" s="24" t="s">
        <v>2</v>
      </c>
      <c r="P6" s="24" t="s">
        <v>2</v>
      </c>
      <c r="Q6" s="24" t="s">
        <v>2</v>
      </c>
      <c r="R6" s="4" t="s">
        <v>2</v>
      </c>
      <c r="S6" s="33" t="s">
        <v>53</v>
      </c>
      <c r="T6" s="33" t="s">
        <v>54</v>
      </c>
      <c r="U6" s="33" t="s">
        <v>57</v>
      </c>
      <c r="V6" s="4" t="s">
        <v>2</v>
      </c>
      <c r="W6" s="24" t="s">
        <v>2</v>
      </c>
      <c r="X6" s="24" t="s">
        <v>2</v>
      </c>
      <c r="Y6" s="24" t="s">
        <v>2</v>
      </c>
      <c r="Z6" s="24" t="s">
        <v>2</v>
      </c>
      <c r="AA6" s="2"/>
    </row>
    <row r="7" spans="1:27" s="13" customFormat="1" ht="31.2" customHeight="1">
      <c r="A7" s="23"/>
      <c r="B7" s="36"/>
      <c r="C7" s="38"/>
      <c r="D7" s="40"/>
      <c r="E7" s="46"/>
      <c r="F7" s="48"/>
      <c r="G7" s="50"/>
      <c r="H7" s="52"/>
      <c r="I7" s="54"/>
      <c r="J7" s="56"/>
      <c r="K7" s="58"/>
      <c r="L7" s="60"/>
      <c r="M7" s="4"/>
      <c r="N7" s="25"/>
      <c r="O7" s="25"/>
      <c r="P7" s="25"/>
      <c r="Q7" s="25"/>
      <c r="R7" s="4"/>
      <c r="S7" s="34"/>
      <c r="T7" s="34"/>
      <c r="U7" s="34"/>
      <c r="V7" s="4"/>
      <c r="W7" s="25"/>
      <c r="X7" s="25"/>
      <c r="Y7" s="25"/>
      <c r="Z7" s="25"/>
      <c r="AA7" s="2"/>
    </row>
    <row r="8" spans="1:27" s="3" customFormat="1" ht="27.6">
      <c r="A8" s="14" t="s">
        <v>3</v>
      </c>
      <c r="B8" s="15" t="s">
        <v>4</v>
      </c>
      <c r="C8" s="16">
        <v>969370.61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546201.4</v>
      </c>
      <c r="S8" s="16">
        <v>546105.47</v>
      </c>
      <c r="T8" s="16">
        <f>C8</f>
        <v>969370.61</v>
      </c>
      <c r="U8" s="16">
        <v>1100186</v>
      </c>
      <c r="V8" s="16">
        <v>546105.47</v>
      </c>
      <c r="W8" s="17">
        <v>0.56336086979158573</v>
      </c>
      <c r="X8" s="16">
        <v>0</v>
      </c>
      <c r="Y8" s="17">
        <v>0</v>
      </c>
      <c r="Z8" s="16">
        <v>0</v>
      </c>
      <c r="AA8" s="18"/>
    </row>
    <row r="9" spans="1:27" ht="55.2" outlineLevel="1">
      <c r="A9" s="8" t="s">
        <v>5</v>
      </c>
      <c r="B9" s="9" t="s">
        <v>6</v>
      </c>
      <c r="C9" s="10">
        <v>52378.13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52378.13</v>
      </c>
      <c r="S9" s="10">
        <v>52378.13</v>
      </c>
      <c r="T9" s="10">
        <f t="shared" ref="T9:T32" si="0">C9</f>
        <v>52378.13</v>
      </c>
      <c r="U9" s="10">
        <v>0</v>
      </c>
      <c r="V9" s="10">
        <v>52378.13</v>
      </c>
      <c r="W9" s="11">
        <v>1</v>
      </c>
      <c r="X9" s="10">
        <v>0</v>
      </c>
      <c r="Y9" s="11">
        <v>0</v>
      </c>
      <c r="Z9" s="10">
        <v>0</v>
      </c>
      <c r="AA9" s="5"/>
    </row>
    <row r="10" spans="1:27" ht="69" outlineLevel="1">
      <c r="A10" s="8" t="s">
        <v>7</v>
      </c>
      <c r="B10" s="9" t="s">
        <v>8</v>
      </c>
      <c r="C10" s="10">
        <v>875992.48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454823.27</v>
      </c>
      <c r="S10" s="10">
        <v>454727.34</v>
      </c>
      <c r="T10" s="10">
        <f t="shared" si="0"/>
        <v>875992.48</v>
      </c>
      <c r="U10" s="10">
        <v>1023186</v>
      </c>
      <c r="V10" s="10">
        <v>454727.34</v>
      </c>
      <c r="W10" s="11">
        <v>0.51909959318372234</v>
      </c>
      <c r="X10" s="10">
        <v>0</v>
      </c>
      <c r="Y10" s="11">
        <v>0</v>
      </c>
      <c r="Z10" s="10">
        <v>0</v>
      </c>
      <c r="AA10" s="5"/>
    </row>
    <row r="11" spans="1:27" ht="27.6" outlineLevel="1">
      <c r="A11" s="8" t="s">
        <v>9</v>
      </c>
      <c r="B11" s="9" t="s">
        <v>10</v>
      </c>
      <c r="C11" s="10">
        <v>35000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35000</v>
      </c>
      <c r="S11" s="10">
        <v>35000</v>
      </c>
      <c r="T11" s="10">
        <f t="shared" si="0"/>
        <v>35000</v>
      </c>
      <c r="U11" s="10">
        <v>0</v>
      </c>
      <c r="V11" s="10">
        <v>35000</v>
      </c>
      <c r="W11" s="11">
        <v>1</v>
      </c>
      <c r="X11" s="10">
        <v>0</v>
      </c>
      <c r="Y11" s="11">
        <v>0</v>
      </c>
      <c r="Z11" s="10">
        <v>0</v>
      </c>
      <c r="AA11" s="5"/>
    </row>
    <row r="12" spans="1:27" outlineLevel="1">
      <c r="A12" s="8" t="s">
        <v>11</v>
      </c>
      <c r="B12" s="9" t="s">
        <v>12</v>
      </c>
      <c r="C12" s="10">
        <v>2000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f t="shared" si="0"/>
        <v>2000</v>
      </c>
      <c r="U12" s="10">
        <v>2000</v>
      </c>
      <c r="V12" s="10">
        <v>0</v>
      </c>
      <c r="W12" s="11">
        <v>0</v>
      </c>
      <c r="X12" s="10">
        <v>0</v>
      </c>
      <c r="Y12" s="11">
        <v>0</v>
      </c>
      <c r="Z12" s="10">
        <v>0</v>
      </c>
      <c r="AA12" s="5"/>
    </row>
    <row r="13" spans="1:27" outlineLevel="1">
      <c r="A13" s="8" t="s">
        <v>13</v>
      </c>
      <c r="B13" s="9" t="s">
        <v>14</v>
      </c>
      <c r="C13" s="10">
        <v>4000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4000</v>
      </c>
      <c r="S13" s="10">
        <v>4000</v>
      </c>
      <c r="T13" s="10">
        <f t="shared" si="0"/>
        <v>4000</v>
      </c>
      <c r="U13" s="10">
        <v>75000</v>
      </c>
      <c r="V13" s="10">
        <v>4000</v>
      </c>
      <c r="W13" s="11">
        <v>1</v>
      </c>
      <c r="X13" s="10">
        <v>0</v>
      </c>
      <c r="Y13" s="11">
        <v>0</v>
      </c>
      <c r="Z13" s="10">
        <v>0</v>
      </c>
      <c r="AA13" s="5"/>
    </row>
    <row r="14" spans="1:27" s="3" customFormat="1">
      <c r="A14" s="14" t="s">
        <v>15</v>
      </c>
      <c r="B14" s="15" t="s">
        <v>16</v>
      </c>
      <c r="C14" s="16">
        <v>29410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7224</v>
      </c>
      <c r="S14" s="16">
        <v>1750</v>
      </c>
      <c r="T14" s="16">
        <f t="shared" si="0"/>
        <v>29410</v>
      </c>
      <c r="U14" s="16">
        <v>31600</v>
      </c>
      <c r="V14" s="16">
        <v>1750</v>
      </c>
      <c r="W14" s="17">
        <v>5.9503570214212854E-2</v>
      </c>
      <c r="X14" s="16">
        <v>0</v>
      </c>
      <c r="Y14" s="17">
        <v>0</v>
      </c>
      <c r="Z14" s="16">
        <v>0</v>
      </c>
      <c r="AA14" s="18"/>
    </row>
    <row r="15" spans="1:27" ht="27.6" outlineLevel="1">
      <c r="A15" s="8" t="s">
        <v>17</v>
      </c>
      <c r="B15" s="9" t="s">
        <v>18</v>
      </c>
      <c r="C15" s="10">
        <v>29410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7224</v>
      </c>
      <c r="S15" s="10">
        <v>1750</v>
      </c>
      <c r="T15" s="10">
        <f t="shared" si="0"/>
        <v>29410</v>
      </c>
      <c r="U15" s="10">
        <v>31600</v>
      </c>
      <c r="V15" s="10">
        <v>1750</v>
      </c>
      <c r="W15" s="11">
        <v>5.9503570214212854E-2</v>
      </c>
      <c r="X15" s="10">
        <v>0</v>
      </c>
      <c r="Y15" s="11">
        <v>0</v>
      </c>
      <c r="Z15" s="10">
        <v>0</v>
      </c>
      <c r="AA15" s="5"/>
    </row>
    <row r="16" spans="1:27" s="3" customFormat="1" ht="41.4">
      <c r="A16" s="14" t="s">
        <v>19</v>
      </c>
      <c r="B16" s="15" t="s">
        <v>20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f t="shared" si="0"/>
        <v>0</v>
      </c>
      <c r="U16" s="16">
        <v>10000</v>
      </c>
      <c r="V16" s="16">
        <v>0</v>
      </c>
      <c r="W16" s="17">
        <v>0</v>
      </c>
      <c r="X16" s="16">
        <v>0</v>
      </c>
      <c r="Y16" s="17">
        <v>0</v>
      </c>
      <c r="Z16" s="16">
        <v>0</v>
      </c>
      <c r="AA16" s="18"/>
    </row>
    <row r="17" spans="1:27" outlineLevel="1">
      <c r="A17" s="8" t="s">
        <v>21</v>
      </c>
      <c r="B17" s="9" t="s">
        <v>22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f t="shared" si="0"/>
        <v>0</v>
      </c>
      <c r="U17" s="10">
        <v>10000</v>
      </c>
      <c r="V17" s="10">
        <v>0</v>
      </c>
      <c r="W17" s="11">
        <v>0</v>
      </c>
      <c r="X17" s="10">
        <v>0</v>
      </c>
      <c r="Y17" s="11">
        <v>0</v>
      </c>
      <c r="Z17" s="10">
        <v>0</v>
      </c>
      <c r="AA17" s="5"/>
    </row>
    <row r="18" spans="1:27" s="3" customFormat="1">
      <c r="A18" s="14" t="s">
        <v>23</v>
      </c>
      <c r="B18" s="15" t="s">
        <v>24</v>
      </c>
      <c r="C18" s="16">
        <v>244705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9971</v>
      </c>
      <c r="S18" s="16">
        <v>9970.5</v>
      </c>
      <c r="T18" s="16">
        <f t="shared" si="0"/>
        <v>244705</v>
      </c>
      <c r="U18" s="16">
        <v>317435</v>
      </c>
      <c r="V18" s="16">
        <v>9970.5</v>
      </c>
      <c r="W18" s="17">
        <v>4.0744978647759549E-2</v>
      </c>
      <c r="X18" s="16">
        <v>0</v>
      </c>
      <c r="Y18" s="17">
        <v>0</v>
      </c>
      <c r="Z18" s="16">
        <v>0</v>
      </c>
      <c r="AA18" s="18"/>
    </row>
    <row r="19" spans="1:27" outlineLevel="1">
      <c r="A19" s="8" t="s">
        <v>25</v>
      </c>
      <c r="B19" s="9" t="s">
        <v>26</v>
      </c>
      <c r="C19" s="10">
        <v>99705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9971</v>
      </c>
      <c r="S19" s="10">
        <v>9970.5</v>
      </c>
      <c r="T19" s="10">
        <f t="shared" si="0"/>
        <v>99705</v>
      </c>
      <c r="U19" s="10">
        <v>99705</v>
      </c>
      <c r="V19" s="10">
        <v>9970.5</v>
      </c>
      <c r="W19" s="11">
        <v>0.1</v>
      </c>
      <c r="X19" s="10">
        <v>0</v>
      </c>
      <c r="Y19" s="11">
        <v>0</v>
      </c>
      <c r="Z19" s="10">
        <v>0</v>
      </c>
      <c r="AA19" s="5"/>
    </row>
    <row r="20" spans="1:27" ht="27.6" outlineLevel="1">
      <c r="A20" s="8" t="s">
        <v>27</v>
      </c>
      <c r="B20" s="9" t="s">
        <v>28</v>
      </c>
      <c r="C20" s="10">
        <v>145000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f t="shared" si="0"/>
        <v>145000</v>
      </c>
      <c r="U20" s="10">
        <v>217730</v>
      </c>
      <c r="V20" s="10">
        <v>0</v>
      </c>
      <c r="W20" s="11">
        <v>0</v>
      </c>
      <c r="X20" s="10">
        <v>0</v>
      </c>
      <c r="Y20" s="11">
        <v>0</v>
      </c>
      <c r="Z20" s="10">
        <v>0</v>
      </c>
      <c r="AA20" s="5"/>
    </row>
    <row r="21" spans="1:27" s="3" customFormat="1" ht="27.6">
      <c r="A21" s="14" t="s">
        <v>29</v>
      </c>
      <c r="B21" s="15" t="s">
        <v>30</v>
      </c>
      <c r="C21" s="16">
        <v>713988.89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340388.73</v>
      </c>
      <c r="S21" s="16">
        <v>338781.7</v>
      </c>
      <c r="T21" s="16">
        <f t="shared" si="0"/>
        <v>713988.89</v>
      </c>
      <c r="U21" s="16">
        <v>113792</v>
      </c>
      <c r="V21" s="16">
        <v>338781.7</v>
      </c>
      <c r="W21" s="17">
        <v>0.47449155686442124</v>
      </c>
      <c r="X21" s="16">
        <v>0</v>
      </c>
      <c r="Y21" s="17">
        <v>0</v>
      </c>
      <c r="Z21" s="16">
        <v>0</v>
      </c>
      <c r="AA21" s="18"/>
    </row>
    <row r="22" spans="1:27" outlineLevel="1">
      <c r="A22" s="8" t="s">
        <v>31</v>
      </c>
      <c r="B22" s="9" t="s">
        <v>32</v>
      </c>
      <c r="C22" s="10">
        <v>713988.89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340388.73</v>
      </c>
      <c r="S22" s="10">
        <v>338781.7</v>
      </c>
      <c r="T22" s="10">
        <f t="shared" si="0"/>
        <v>713988.89</v>
      </c>
      <c r="U22" s="10">
        <v>113792</v>
      </c>
      <c r="V22" s="10">
        <v>338781.7</v>
      </c>
      <c r="W22" s="11">
        <v>0.47449155686442124</v>
      </c>
      <c r="X22" s="10">
        <v>0</v>
      </c>
      <c r="Y22" s="11">
        <v>0</v>
      </c>
      <c r="Z22" s="10">
        <v>0</v>
      </c>
      <c r="AA22" s="5"/>
    </row>
    <row r="23" spans="1:27" s="3" customFormat="1">
      <c r="A23" s="14" t="s">
        <v>33</v>
      </c>
      <c r="B23" s="15" t="s">
        <v>34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f t="shared" si="0"/>
        <v>0</v>
      </c>
      <c r="U23" s="16">
        <v>1000</v>
      </c>
      <c r="V23" s="16">
        <v>0</v>
      </c>
      <c r="W23" s="17">
        <v>0</v>
      </c>
      <c r="X23" s="16">
        <v>0</v>
      </c>
      <c r="Y23" s="17">
        <v>0</v>
      </c>
      <c r="Z23" s="16">
        <v>0</v>
      </c>
      <c r="AA23" s="18"/>
    </row>
    <row r="24" spans="1:27" outlineLevel="1">
      <c r="A24" s="8" t="s">
        <v>35</v>
      </c>
      <c r="B24" s="9" t="s">
        <v>36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f t="shared" si="0"/>
        <v>0</v>
      </c>
      <c r="U24" s="10">
        <v>1000</v>
      </c>
      <c r="V24" s="10">
        <v>0</v>
      </c>
      <c r="W24" s="11">
        <v>0</v>
      </c>
      <c r="X24" s="10">
        <v>0</v>
      </c>
      <c r="Y24" s="11">
        <v>0</v>
      </c>
      <c r="Z24" s="10">
        <v>0</v>
      </c>
      <c r="AA24" s="5"/>
    </row>
    <row r="25" spans="1:27" s="3" customFormat="1">
      <c r="A25" s="14" t="s">
        <v>37</v>
      </c>
      <c r="B25" s="15" t="s">
        <v>38</v>
      </c>
      <c r="C25" s="16">
        <v>1039701.94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777136.87</v>
      </c>
      <c r="S25" s="16">
        <v>777136.87</v>
      </c>
      <c r="T25" s="16">
        <f t="shared" si="0"/>
        <v>1039701.94</v>
      </c>
      <c r="U25" s="16">
        <v>514758</v>
      </c>
      <c r="V25" s="16">
        <v>777136.87</v>
      </c>
      <c r="W25" s="17">
        <v>0.74746120989251974</v>
      </c>
      <c r="X25" s="16">
        <v>0</v>
      </c>
      <c r="Y25" s="17">
        <v>0</v>
      </c>
      <c r="Z25" s="16">
        <v>0</v>
      </c>
      <c r="AA25" s="18"/>
    </row>
    <row r="26" spans="1:27" outlineLevel="1">
      <c r="A26" s="8" t="s">
        <v>39</v>
      </c>
      <c r="B26" s="9" t="s">
        <v>40</v>
      </c>
      <c r="C26" s="10">
        <v>1039701.94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777136.87</v>
      </c>
      <c r="S26" s="10">
        <v>777136.87</v>
      </c>
      <c r="T26" s="10">
        <f t="shared" si="0"/>
        <v>1039701.94</v>
      </c>
      <c r="U26" s="10">
        <v>465912</v>
      </c>
      <c r="V26" s="10">
        <v>777136.87</v>
      </c>
      <c r="W26" s="11">
        <v>0.74746120989251974</v>
      </c>
      <c r="X26" s="10">
        <v>0</v>
      </c>
      <c r="Y26" s="11">
        <v>0</v>
      </c>
      <c r="Z26" s="10">
        <v>0</v>
      </c>
      <c r="AA26" s="5"/>
    </row>
    <row r="27" spans="1:27" ht="27.6" outlineLevel="1">
      <c r="A27" s="8" t="s">
        <v>55</v>
      </c>
      <c r="B27" s="21" t="s">
        <v>56</v>
      </c>
      <c r="C27" s="10">
        <v>0</v>
      </c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>
        <v>0</v>
      </c>
      <c r="T27" s="10">
        <f t="shared" si="0"/>
        <v>0</v>
      </c>
      <c r="U27" s="10">
        <v>48846</v>
      </c>
      <c r="V27" s="10"/>
      <c r="W27" s="11"/>
      <c r="X27" s="10"/>
      <c r="Y27" s="11"/>
      <c r="Z27" s="10"/>
      <c r="AA27" s="5"/>
    </row>
    <row r="28" spans="1:27" s="3" customFormat="1">
      <c r="A28" s="14" t="s">
        <v>41</v>
      </c>
      <c r="B28" s="15" t="s">
        <v>42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f t="shared" si="0"/>
        <v>0</v>
      </c>
      <c r="U28" s="16">
        <v>500</v>
      </c>
      <c r="V28" s="16">
        <v>0</v>
      </c>
      <c r="W28" s="17">
        <v>0</v>
      </c>
      <c r="X28" s="16">
        <v>0</v>
      </c>
      <c r="Y28" s="17">
        <v>0</v>
      </c>
      <c r="Z28" s="16">
        <v>0</v>
      </c>
      <c r="AA28" s="18"/>
    </row>
    <row r="29" spans="1:27" outlineLevel="1">
      <c r="A29" s="8" t="s">
        <v>43</v>
      </c>
      <c r="B29" s="9" t="s">
        <v>44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f t="shared" si="0"/>
        <v>0</v>
      </c>
      <c r="U29" s="10">
        <v>500</v>
      </c>
      <c r="V29" s="10">
        <v>0</v>
      </c>
      <c r="W29" s="11">
        <v>0</v>
      </c>
      <c r="X29" s="10">
        <v>0</v>
      </c>
      <c r="Y29" s="11">
        <v>0</v>
      </c>
      <c r="Z29" s="10">
        <v>0</v>
      </c>
      <c r="AA29" s="5"/>
    </row>
    <row r="30" spans="1:27" s="3" customFormat="1">
      <c r="A30" s="14" t="s">
        <v>45</v>
      </c>
      <c r="B30" s="15" t="s">
        <v>46</v>
      </c>
      <c r="C30" s="16">
        <v>349.99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f t="shared" si="0"/>
        <v>349.99</v>
      </c>
      <c r="U30" s="16">
        <v>500</v>
      </c>
      <c r="V30" s="16">
        <v>0</v>
      </c>
      <c r="W30" s="17">
        <v>0</v>
      </c>
      <c r="X30" s="16">
        <v>0</v>
      </c>
      <c r="Y30" s="17">
        <v>0</v>
      </c>
      <c r="Z30" s="16">
        <v>0</v>
      </c>
      <c r="AA30" s="18"/>
    </row>
    <row r="31" spans="1:27" outlineLevel="1">
      <c r="A31" s="8" t="s">
        <v>47</v>
      </c>
      <c r="B31" s="9" t="s">
        <v>48</v>
      </c>
      <c r="C31" s="10">
        <v>349.99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f t="shared" si="0"/>
        <v>349.99</v>
      </c>
      <c r="U31" s="10">
        <v>500</v>
      </c>
      <c r="V31" s="10">
        <v>0</v>
      </c>
      <c r="W31" s="11">
        <v>0</v>
      </c>
      <c r="X31" s="10">
        <v>0</v>
      </c>
      <c r="Y31" s="11">
        <v>0</v>
      </c>
      <c r="Z31" s="10">
        <v>0</v>
      </c>
      <c r="AA31" s="5"/>
    </row>
    <row r="32" spans="1:27" s="3" customFormat="1" ht="12.75" customHeight="1">
      <c r="A32" s="43" t="s">
        <v>49</v>
      </c>
      <c r="B32" s="44"/>
      <c r="C32" s="19">
        <v>2997526.43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1680922</v>
      </c>
      <c r="S32" s="19">
        <v>1673744.54</v>
      </c>
      <c r="T32" s="16">
        <f t="shared" si="0"/>
        <v>2997526.43</v>
      </c>
      <c r="U32" s="19">
        <f>U8+U14+U16+U18+U21+U23+U25+U28+U30</f>
        <v>2089771</v>
      </c>
      <c r="V32" s="19">
        <v>1673744.54</v>
      </c>
      <c r="W32" s="20">
        <v>0.55837524008086892</v>
      </c>
      <c r="X32" s="19">
        <v>0</v>
      </c>
      <c r="Y32" s="20">
        <v>0</v>
      </c>
      <c r="Z32" s="19">
        <v>0</v>
      </c>
      <c r="AA32" s="18"/>
    </row>
    <row r="33" spans="1:27" ht="12.75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 t="s">
        <v>2</v>
      </c>
      <c r="N33" s="5"/>
      <c r="O33" s="5"/>
      <c r="P33" s="5"/>
      <c r="Q33" s="5"/>
      <c r="R33" s="5" t="s">
        <v>2</v>
      </c>
      <c r="S33" s="5"/>
      <c r="T33" s="5"/>
      <c r="U33" s="5"/>
      <c r="V33" s="5" t="s">
        <v>2</v>
      </c>
      <c r="W33" s="5"/>
      <c r="X33" s="5"/>
      <c r="Y33" s="5"/>
      <c r="Z33" s="5"/>
      <c r="AA33" s="5"/>
    </row>
    <row r="34" spans="1:27">
      <c r="A34" s="41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12"/>
      <c r="T34" s="12"/>
      <c r="U34" s="12"/>
      <c r="V34" s="12"/>
      <c r="W34" s="12"/>
      <c r="X34" s="12"/>
      <c r="Y34" s="12"/>
      <c r="Z34" s="12"/>
      <c r="AA34" s="5"/>
    </row>
  </sheetData>
  <mergeCells count="30">
    <mergeCell ref="A34:R34"/>
    <mergeCell ref="A32:B32"/>
    <mergeCell ref="E6:E7"/>
    <mergeCell ref="F6:F7"/>
    <mergeCell ref="G6:G7"/>
    <mergeCell ref="H6:H7"/>
    <mergeCell ref="I6:I7"/>
    <mergeCell ref="J6:J7"/>
    <mergeCell ref="K6:K7"/>
    <mergeCell ref="L6:L7"/>
    <mergeCell ref="N6:N7"/>
    <mergeCell ref="O6:O7"/>
    <mergeCell ref="P6:P7"/>
    <mergeCell ref="Q6:Q7"/>
    <mergeCell ref="A6:A7"/>
    <mergeCell ref="Y6:Y7"/>
    <mergeCell ref="Z6:Z7"/>
    <mergeCell ref="A1:C1"/>
    <mergeCell ref="A2:C2"/>
    <mergeCell ref="A3:X3"/>
    <mergeCell ref="A4:X4"/>
    <mergeCell ref="A5:Z5"/>
    <mergeCell ref="S6:S7"/>
    <mergeCell ref="T6:T7"/>
    <mergeCell ref="B6:B7"/>
    <mergeCell ref="U6:U7"/>
    <mergeCell ref="W6:W7"/>
    <mergeCell ref="X6:X7"/>
    <mergeCell ref="C6:C7"/>
    <mergeCell ref="D6:D7"/>
  </mergeCells>
  <pageMargins left="0.59055118110236227" right="0.59055118110236227" top="0.59055118110236227" bottom="0.59055118110236227" header="0.39370078740157483" footer="0.39370078740157483"/>
  <pageSetup paperSize="9" scale="8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25B34D9-5435-491C-BF62-FDB41FD3204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BUH\User</dc:creator>
  <cp:lastModifiedBy>user</cp:lastModifiedBy>
  <cp:lastPrinted>2020-11-06T13:41:24Z</cp:lastPrinted>
  <dcterms:created xsi:type="dcterms:W3CDTF">2020-11-06T13:35:04Z</dcterms:created>
  <dcterms:modified xsi:type="dcterms:W3CDTF">2020-11-30T12:38:53Z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user_24_8_10.02.2012_14_12_40(30).xlsx</vt:lpwstr>
  </property>
  <property fmtid="{D5CDD505-2E9C-101B-9397-08002B2CF9AE}" pid="3" name="Название отчета">
    <vt:lpwstr>user_24_8_10.02.2012_14_12_40(30).xlsx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20.1.1944.673434290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user_24_8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