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Чемоданово\"/>
    </mc:Choice>
  </mc:AlternateContent>
  <xr:revisionPtr revIDLastSave="0" documentId="13_ncr:1_{B464F3ED-0C41-4148-B297-FE90F59692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2" i="14" l="1"/>
  <c r="R22" i="14"/>
  <c r="S22" i="14"/>
  <c r="P22" i="14"/>
  <c r="Q12" i="14"/>
  <c r="R12" i="14"/>
  <c r="S12" i="14"/>
  <c r="P12" i="14"/>
  <c r="R11" i="14"/>
  <c r="R13" i="14"/>
  <c r="R14" i="14"/>
  <c r="R15" i="14"/>
  <c r="R16" i="14"/>
  <c r="R17" i="14"/>
  <c r="R18" i="14"/>
  <c r="R19" i="14"/>
  <c r="R20" i="14"/>
  <c r="R21" i="14"/>
  <c r="R23" i="14"/>
  <c r="R24" i="14"/>
  <c r="R25" i="14"/>
  <c r="R26" i="14"/>
  <c r="R27" i="14"/>
  <c r="R28" i="14"/>
  <c r="R29" i="14"/>
  <c r="R30" i="14"/>
  <c r="R10" i="14"/>
</calcChain>
</file>

<file path=xl/sharedStrings.xml><?xml version="1.0" encoding="utf-8"?>
<sst xmlns="http://schemas.openxmlformats.org/spreadsheetml/2006/main" count="94" uniqueCount="53">
  <si>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</si>
  <si>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</si>
  <si>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</si>
  <si>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</si>
  <si>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</si>
  <si>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</si>
  <si>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</si>
  <si>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</si>
  <si>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</si>
  <si>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</si>
  <si>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</si>
  <si>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</si>
  <si>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</si>
  <si>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</si>
  <si>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</si>
  <si>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</si>
  <si>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</si>
  <si>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</si>
  <si>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</si>
  <si>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</si>
  <si>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</si>
  <si>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</si>
  <si>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</si>
  <si>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</si>
  <si>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</si>
  <si>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</si>
  <si>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</si>
  <si>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</si>
  <si>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</si>
  <si>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</si>
  <si>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</si>
  <si>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</si>
  <si>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</si>
  <si>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</si>
  <si>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00011705000000000000</t>
  </si>
  <si>
    <t xml:space="preserve">              Прочие неналоговые доходы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</si>
  <si>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</si>
  <si>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</si>
  <si>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</si>
  <si>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</si>
  <si>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</si>
  <si>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</si>
  <si>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</si>
  <si>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00010503000000000000</t>
  </si>
  <si>
    <t xml:space="preserve">              Единый сельскохозяйственный налог</t>
  </si>
  <si>
    <t>00010800000000000000</t>
  </si>
  <si>
    <t xml:space="preserve">          ГОСУДАРСТВЕННАЯ ПОШЛИНА</t>
  </si>
  <si>
    <t>Бюджет: СП "Деревня Чемоданово"</t>
  </si>
  <si>
    <t>Поступление доходов бюджета МО СП "Деревня Чемоданово" по кодам классификации доходов бюджетов бюджетной системы Российской Федерации на 2022 год</t>
  </si>
  <si>
    <t>Приложение № 1 к Решению Сельской Думы от 30 сентября 2022 года № 75</t>
  </si>
  <si>
    <t>Уточнение (+,-)</t>
  </si>
  <si>
    <t xml:space="preserve">        НАЛОГОВЫЕ ДОХОДЫ</t>
  </si>
  <si>
    <t xml:space="preserve">      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</si>
</sst>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2" applyFont="1" applyFill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1" fontId="8" fillId="5" borderId="2" xfId="19" applyFont="1" applyFill="1">
      <alignment horizontal="left" vertical="top" shrinkToFi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9" fillId="5" borderId="1" xfId="1" applyFont="1" applyFill="1" applyAlignment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D32"/>
  <sheetViews>
    <sheetView showGridLines="0" showZeros="0" tabSelected="1" topLeftCell="B1" zoomScaleNormal="100" zoomScaleSheetLayoutView="100" workbookViewId="0">
      <selection activeCell="B12" sqref="B12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44140625" style="2" customWidth="1"/>
    <col min="4" max="15" width="9.109375" style="2" hidden="1" customWidth="1"/>
    <col min="16" max="16" width="15.6640625" style="2" customWidth="1"/>
    <col min="17" max="17" width="9.109375" style="2" hidden="1"/>
    <col min="18" max="18" width="17" style="2" customWidth="1"/>
    <col min="19" max="19" width="15.6640625" style="2" customWidth="1"/>
    <col min="20" max="30" width="9.109375" style="2" hidden="1"/>
    <col min="31" max="16384" width="9.109375" style="2"/>
  </cols>
  <sheetData>
    <row r="1" spans="1:30" ht="15.1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4" t="s">
        <v>49</v>
      </c>
      <c r="S1" s="24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39.6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4"/>
      <c r="S2" s="24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x14ac:dyDescent="0.25">
      <c r="A4" s="31" t="s">
        <v>48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</row>
    <row r="5" spans="1:30" ht="21.6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</row>
    <row r="6" spans="1:30" ht="15.7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12.75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 x14ac:dyDescent="0.25">
      <c r="A8" s="26" t="s">
        <v>1</v>
      </c>
      <c r="B8" s="27" t="s">
        <v>2</v>
      </c>
      <c r="C8" s="28" t="s">
        <v>3</v>
      </c>
      <c r="D8" s="29" t="s">
        <v>4</v>
      </c>
      <c r="E8" s="30" t="s">
        <v>1</v>
      </c>
      <c r="F8" s="22" t="s">
        <v>5</v>
      </c>
      <c r="G8" s="22"/>
      <c r="H8" s="22"/>
      <c r="I8" s="22" t="s">
        <v>6</v>
      </c>
      <c r="J8" s="22"/>
      <c r="K8" s="22"/>
      <c r="L8" s="19" t="s">
        <v>1</v>
      </c>
      <c r="M8" s="19" t="s">
        <v>1</v>
      </c>
      <c r="N8" s="19" t="s">
        <v>1</v>
      </c>
      <c r="O8" s="19" t="s">
        <v>1</v>
      </c>
      <c r="P8" s="19" t="s">
        <v>7</v>
      </c>
      <c r="Q8" s="19" t="s">
        <v>1</v>
      </c>
      <c r="R8" s="20" t="s">
        <v>50</v>
      </c>
      <c r="S8" s="19" t="s">
        <v>8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19" t="s">
        <v>1</v>
      </c>
      <c r="Z8" s="22" t="s">
        <v>9</v>
      </c>
      <c r="AA8" s="22"/>
      <c r="AB8" s="22"/>
      <c r="AC8" s="22" t="s">
        <v>10</v>
      </c>
      <c r="AD8" s="22"/>
    </row>
    <row r="9" spans="1:30" x14ac:dyDescent="0.25">
      <c r="A9" s="26"/>
      <c r="B9" s="27"/>
      <c r="C9" s="28"/>
      <c r="D9" s="29"/>
      <c r="E9" s="30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19"/>
      <c r="M9" s="19"/>
      <c r="N9" s="19"/>
      <c r="O9" s="19"/>
      <c r="P9" s="19"/>
      <c r="Q9" s="19"/>
      <c r="R9" s="21"/>
      <c r="S9" s="19"/>
      <c r="T9" s="19"/>
      <c r="U9" s="19"/>
      <c r="V9" s="19"/>
      <c r="W9" s="19"/>
      <c r="X9" s="19"/>
      <c r="Y9" s="19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x14ac:dyDescent="0.25">
      <c r="A10" s="10" t="s">
        <v>11</v>
      </c>
      <c r="B10" s="11" t="s">
        <v>47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1927550</v>
      </c>
      <c r="Q10" s="13">
        <v>850081.83</v>
      </c>
      <c r="R10" s="13">
        <f>S10-P10</f>
        <v>850081.83000000007</v>
      </c>
      <c r="S10" s="13">
        <v>2777631.83</v>
      </c>
      <c r="T10" s="13">
        <v>2777631.83</v>
      </c>
      <c r="U10" s="13">
        <v>2777631.83</v>
      </c>
      <c r="V10" s="13">
        <v>0</v>
      </c>
      <c r="W10" s="13">
        <v>0</v>
      </c>
      <c r="X10" s="13">
        <v>0</v>
      </c>
      <c r="Y10" s="13">
        <v>0</v>
      </c>
      <c r="Z10" s="13">
        <v>3667.83</v>
      </c>
      <c r="AA10" s="13">
        <v>1909213.52</v>
      </c>
      <c r="AB10" s="13">
        <v>1905545.69</v>
      </c>
      <c r="AC10" s="13">
        <v>3667.83</v>
      </c>
      <c r="AD10" s="13">
        <v>1909213.52</v>
      </c>
    </row>
    <row r="11" spans="1:30" s="14" customFormat="1" outlineLevel="1" x14ac:dyDescent="0.25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358090</v>
      </c>
      <c r="Q11" s="13">
        <v>374352.83</v>
      </c>
      <c r="R11" s="13">
        <f t="shared" ref="R11:R30" si="0">S11-P11</f>
        <v>374352.82999999996</v>
      </c>
      <c r="S11" s="13">
        <v>732442.83</v>
      </c>
      <c r="T11" s="13">
        <v>732442.83</v>
      </c>
      <c r="U11" s="13">
        <v>732442.83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224041.45</v>
      </c>
      <c r="AB11" s="13">
        <v>224041.45</v>
      </c>
      <c r="AC11" s="13">
        <v>0</v>
      </c>
      <c r="AD11" s="13">
        <v>224041.45</v>
      </c>
    </row>
    <row r="12" spans="1:30" s="14" customFormat="1" outlineLevel="1" x14ac:dyDescent="0.25">
      <c r="A12" s="10"/>
      <c r="B12" s="11" t="s">
        <v>51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P13+P15+P18+P21</f>
        <v>353210</v>
      </c>
      <c r="Q12" s="13">
        <f t="shared" ref="Q12:S12" si="1">Q13+Q15+Q18+Q21</f>
        <v>26950</v>
      </c>
      <c r="R12" s="13">
        <f t="shared" si="1"/>
        <v>26950</v>
      </c>
      <c r="S12" s="13">
        <f t="shared" si="1"/>
        <v>380160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outlineLevel="2" x14ac:dyDescent="0.25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5710</v>
      </c>
      <c r="Q13" s="13">
        <v>0</v>
      </c>
      <c r="R13" s="13">
        <f t="shared" si="0"/>
        <v>0</v>
      </c>
      <c r="S13" s="13">
        <v>5710</v>
      </c>
      <c r="T13" s="13">
        <v>5710</v>
      </c>
      <c r="U13" s="13">
        <v>5710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3253.78</v>
      </c>
      <c r="AB13" s="13">
        <v>3253.78</v>
      </c>
      <c r="AC13" s="13">
        <v>0</v>
      </c>
      <c r="AD13" s="13">
        <v>3253.78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5710</v>
      </c>
      <c r="Q14" s="8">
        <v>0</v>
      </c>
      <c r="R14" s="8">
        <f t="shared" si="0"/>
        <v>0</v>
      </c>
      <c r="S14" s="8">
        <v>5710</v>
      </c>
      <c r="T14" s="8">
        <v>5710</v>
      </c>
      <c r="U14" s="8">
        <v>5710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3253.78</v>
      </c>
      <c r="AB14" s="8">
        <v>3253.78</v>
      </c>
      <c r="AC14" s="8">
        <v>0</v>
      </c>
      <c r="AD14" s="8">
        <v>3253.78</v>
      </c>
    </row>
    <row r="15" spans="1:30" s="14" customFormat="1" outlineLevel="2" x14ac:dyDescent="0.25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50000</v>
      </c>
      <c r="Q15" s="13">
        <v>26950</v>
      </c>
      <c r="R15" s="13">
        <f t="shared" si="0"/>
        <v>26950</v>
      </c>
      <c r="S15" s="13">
        <v>76950</v>
      </c>
      <c r="T15" s="13">
        <v>76950</v>
      </c>
      <c r="U15" s="13">
        <v>76950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26950</v>
      </c>
      <c r="AB15" s="13">
        <v>26950</v>
      </c>
      <c r="AC15" s="13">
        <v>0</v>
      </c>
      <c r="AD15" s="13">
        <v>26950</v>
      </c>
    </row>
    <row r="16" spans="1:30" ht="26.4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0</v>
      </c>
      <c r="Q16" s="8">
        <v>26950</v>
      </c>
      <c r="R16" s="8">
        <f t="shared" si="0"/>
        <v>26950</v>
      </c>
      <c r="S16" s="8">
        <v>26950</v>
      </c>
      <c r="T16" s="8">
        <v>26950</v>
      </c>
      <c r="U16" s="8">
        <v>26950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26950</v>
      </c>
      <c r="AB16" s="8">
        <v>26950</v>
      </c>
      <c r="AC16" s="8">
        <v>0</v>
      </c>
      <c r="AD16" s="8">
        <v>26950</v>
      </c>
    </row>
    <row r="17" spans="1:30" outlineLevel="4" x14ac:dyDescent="0.25">
      <c r="A17" s="4" t="s">
        <v>43</v>
      </c>
      <c r="B17" s="5" t="s">
        <v>44</v>
      </c>
      <c r="C17" s="4" t="s">
        <v>43</v>
      </c>
      <c r="D17" s="4"/>
      <c r="E17" s="4"/>
      <c r="F17" s="6"/>
      <c r="G17" s="4"/>
      <c r="H17" s="4"/>
      <c r="I17" s="4"/>
      <c r="J17" s="4"/>
      <c r="K17" s="4"/>
      <c r="L17" s="4"/>
      <c r="M17" s="4"/>
      <c r="N17" s="4"/>
      <c r="O17" s="8">
        <v>0</v>
      </c>
      <c r="P17" s="8">
        <v>50000</v>
      </c>
      <c r="Q17" s="8">
        <v>0</v>
      </c>
      <c r="R17" s="8">
        <f t="shared" si="0"/>
        <v>0</v>
      </c>
      <c r="S17" s="8">
        <v>50000</v>
      </c>
      <c r="T17" s="8">
        <v>50000</v>
      </c>
      <c r="U17" s="8">
        <v>50000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</row>
    <row r="18" spans="1:30" s="14" customFormat="1" outlineLevel="2" x14ac:dyDescent="0.25">
      <c r="A18" s="10" t="s">
        <v>22</v>
      </c>
      <c r="B18" s="11" t="s">
        <v>23</v>
      </c>
      <c r="C18" s="10" t="s">
        <v>22</v>
      </c>
      <c r="D18" s="10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3">
        <v>0</v>
      </c>
      <c r="P18" s="13">
        <v>297000</v>
      </c>
      <c r="Q18" s="13">
        <v>0</v>
      </c>
      <c r="R18" s="13">
        <f t="shared" si="0"/>
        <v>0</v>
      </c>
      <c r="S18" s="13">
        <v>297000</v>
      </c>
      <c r="T18" s="13">
        <v>297000</v>
      </c>
      <c r="U18" s="13">
        <v>297000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177846.47</v>
      </c>
      <c r="AB18" s="13">
        <v>177846.47</v>
      </c>
      <c r="AC18" s="13">
        <v>0</v>
      </c>
      <c r="AD18" s="13">
        <v>177846.47</v>
      </c>
    </row>
    <row r="19" spans="1:30" outlineLevel="4" x14ac:dyDescent="0.25">
      <c r="A19" s="4" t="s">
        <v>24</v>
      </c>
      <c r="B19" s="5" t="s">
        <v>25</v>
      </c>
      <c r="C19" s="4" t="s">
        <v>24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108000</v>
      </c>
      <c r="Q19" s="8">
        <v>0</v>
      </c>
      <c r="R19" s="8">
        <f t="shared" si="0"/>
        <v>0</v>
      </c>
      <c r="S19" s="8">
        <v>108000</v>
      </c>
      <c r="T19" s="8">
        <v>108000</v>
      </c>
      <c r="U19" s="8">
        <v>108000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49781.04</v>
      </c>
      <c r="AB19" s="8">
        <v>49781.04</v>
      </c>
      <c r="AC19" s="8">
        <v>0</v>
      </c>
      <c r="AD19" s="8">
        <v>49781.04</v>
      </c>
    </row>
    <row r="20" spans="1:30" outlineLevel="4" x14ac:dyDescent="0.25">
      <c r="A20" s="4" t="s">
        <v>26</v>
      </c>
      <c r="B20" s="5" t="s">
        <v>27</v>
      </c>
      <c r="C20" s="4" t="s">
        <v>26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8">
        <v>0</v>
      </c>
      <c r="P20" s="8">
        <v>189000</v>
      </c>
      <c r="Q20" s="8">
        <v>0</v>
      </c>
      <c r="R20" s="8">
        <f t="shared" si="0"/>
        <v>0</v>
      </c>
      <c r="S20" s="8">
        <v>189000</v>
      </c>
      <c r="T20" s="8">
        <v>189000</v>
      </c>
      <c r="U20" s="8">
        <v>189000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128065.43</v>
      </c>
      <c r="AB20" s="8">
        <v>128065.43</v>
      </c>
      <c r="AC20" s="8">
        <v>0</v>
      </c>
      <c r="AD20" s="8">
        <v>128065.43</v>
      </c>
    </row>
    <row r="21" spans="1:30" s="14" customFormat="1" outlineLevel="2" x14ac:dyDescent="0.25">
      <c r="A21" s="10" t="s">
        <v>45</v>
      </c>
      <c r="B21" s="11" t="s">
        <v>46</v>
      </c>
      <c r="C21" s="10" t="s">
        <v>45</v>
      </c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>
        <v>0</v>
      </c>
      <c r="P21" s="13">
        <v>500</v>
      </c>
      <c r="Q21" s="13">
        <v>0</v>
      </c>
      <c r="R21" s="13">
        <f t="shared" si="0"/>
        <v>0</v>
      </c>
      <c r="S21" s="13">
        <v>500</v>
      </c>
      <c r="T21" s="13">
        <v>500</v>
      </c>
      <c r="U21" s="13">
        <v>500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</row>
    <row r="22" spans="1:30" s="14" customFormat="1" outlineLevel="2" x14ac:dyDescent="0.25">
      <c r="A22" s="10"/>
      <c r="B22" s="11" t="s">
        <v>52</v>
      </c>
      <c r="C22" s="10"/>
      <c r="D22" s="10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3"/>
      <c r="P22" s="13">
        <f>P23+P25</f>
        <v>4880</v>
      </c>
      <c r="Q22" s="13">
        <f t="shared" ref="Q22:S22" si="2">Q23+Q25</f>
        <v>347402.83</v>
      </c>
      <c r="R22" s="13">
        <f t="shared" si="2"/>
        <v>347402.83</v>
      </c>
      <c r="S22" s="13">
        <f t="shared" si="2"/>
        <v>352282.83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s="14" customFormat="1" ht="30" customHeight="1" outlineLevel="2" x14ac:dyDescent="0.25">
      <c r="A23" s="10" t="s">
        <v>28</v>
      </c>
      <c r="B23" s="11" t="s">
        <v>29</v>
      </c>
      <c r="C23" s="10" t="s">
        <v>28</v>
      </c>
      <c r="D23" s="10"/>
      <c r="E23" s="10"/>
      <c r="F23" s="12"/>
      <c r="G23" s="10"/>
      <c r="H23" s="10"/>
      <c r="I23" s="10"/>
      <c r="J23" s="10"/>
      <c r="K23" s="10"/>
      <c r="L23" s="10"/>
      <c r="M23" s="10"/>
      <c r="N23" s="10"/>
      <c r="O23" s="13">
        <v>0</v>
      </c>
      <c r="P23" s="13">
        <v>500</v>
      </c>
      <c r="Q23" s="13">
        <v>0</v>
      </c>
      <c r="R23" s="13">
        <f t="shared" si="0"/>
        <v>0</v>
      </c>
      <c r="S23" s="13">
        <v>500</v>
      </c>
      <c r="T23" s="13">
        <v>500</v>
      </c>
      <c r="U23" s="13">
        <v>500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</row>
    <row r="24" spans="1:30" ht="118.8" outlineLevel="4" x14ac:dyDescent="0.25">
      <c r="A24" s="4" t="s">
        <v>30</v>
      </c>
      <c r="B24" s="5" t="s">
        <v>31</v>
      </c>
      <c r="C24" s="4" t="s">
        <v>30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8">
        <v>0</v>
      </c>
      <c r="P24" s="8">
        <v>500</v>
      </c>
      <c r="Q24" s="8">
        <v>0</v>
      </c>
      <c r="R24" s="8">
        <f t="shared" si="0"/>
        <v>0</v>
      </c>
      <c r="S24" s="8">
        <v>500</v>
      </c>
      <c r="T24" s="8">
        <v>500</v>
      </c>
      <c r="U24" s="8">
        <v>500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</row>
    <row r="25" spans="1:30" s="14" customFormat="1" outlineLevel="2" x14ac:dyDescent="0.25">
      <c r="A25" s="10" t="s">
        <v>32</v>
      </c>
      <c r="B25" s="11" t="s">
        <v>33</v>
      </c>
      <c r="C25" s="10" t="s">
        <v>32</v>
      </c>
      <c r="D25" s="10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3">
        <v>0</v>
      </c>
      <c r="P25" s="13">
        <v>4380</v>
      </c>
      <c r="Q25" s="13">
        <v>347402.83</v>
      </c>
      <c r="R25" s="13">
        <f t="shared" si="0"/>
        <v>347402.83</v>
      </c>
      <c r="S25" s="13">
        <v>351782.83</v>
      </c>
      <c r="T25" s="13">
        <v>351782.83</v>
      </c>
      <c r="U25" s="13">
        <v>351782.83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15991.2</v>
      </c>
      <c r="AB25" s="13">
        <v>15991.2</v>
      </c>
      <c r="AC25" s="13">
        <v>0</v>
      </c>
      <c r="AD25" s="13">
        <v>15991.2</v>
      </c>
    </row>
    <row r="26" spans="1:30" outlineLevel="4" x14ac:dyDescent="0.25">
      <c r="A26" s="4" t="s">
        <v>34</v>
      </c>
      <c r="B26" s="5" t="s">
        <v>35</v>
      </c>
      <c r="C26" s="4" t="s">
        <v>34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8">
        <v>0</v>
      </c>
      <c r="P26" s="8">
        <v>0</v>
      </c>
      <c r="Q26" s="8">
        <v>329892.83</v>
      </c>
      <c r="R26" s="8">
        <f t="shared" si="0"/>
        <v>329892.83</v>
      </c>
      <c r="S26" s="8">
        <v>329892.83</v>
      </c>
      <c r="T26" s="8">
        <v>329892.83</v>
      </c>
      <c r="U26" s="8">
        <v>329892.83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</row>
    <row r="27" spans="1:30" outlineLevel="4" x14ac:dyDescent="0.25">
      <c r="A27" s="4" t="s">
        <v>36</v>
      </c>
      <c r="B27" s="5" t="s">
        <v>37</v>
      </c>
      <c r="C27" s="4" t="s">
        <v>36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8">
        <v>0</v>
      </c>
      <c r="P27" s="8">
        <v>4380</v>
      </c>
      <c r="Q27" s="8">
        <v>0</v>
      </c>
      <c r="R27" s="8">
        <f t="shared" si="0"/>
        <v>0</v>
      </c>
      <c r="S27" s="8">
        <v>4380</v>
      </c>
      <c r="T27" s="8">
        <v>4380</v>
      </c>
      <c r="U27" s="8">
        <v>4380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</row>
    <row r="28" spans="1:30" outlineLevel="4" x14ac:dyDescent="0.25">
      <c r="A28" s="4" t="s">
        <v>38</v>
      </c>
      <c r="B28" s="5" t="s">
        <v>39</v>
      </c>
      <c r="C28" s="4" t="s">
        <v>38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8">
        <v>0</v>
      </c>
      <c r="P28" s="8">
        <v>0</v>
      </c>
      <c r="Q28" s="8">
        <v>17510</v>
      </c>
      <c r="R28" s="8">
        <f t="shared" si="0"/>
        <v>17510</v>
      </c>
      <c r="S28" s="8">
        <v>17510</v>
      </c>
      <c r="T28" s="8">
        <v>17510</v>
      </c>
      <c r="U28" s="8">
        <v>17510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11480</v>
      </c>
      <c r="AB28" s="8">
        <v>11480</v>
      </c>
      <c r="AC28" s="8">
        <v>0</v>
      </c>
      <c r="AD28" s="8">
        <v>11480</v>
      </c>
    </row>
    <row r="29" spans="1:30" s="14" customFormat="1" outlineLevel="1" x14ac:dyDescent="0.25">
      <c r="A29" s="10" t="s">
        <v>40</v>
      </c>
      <c r="B29" s="11" t="s">
        <v>41</v>
      </c>
      <c r="C29" s="10" t="s">
        <v>40</v>
      </c>
      <c r="D29" s="10"/>
      <c r="E29" s="10"/>
      <c r="F29" s="12"/>
      <c r="G29" s="10"/>
      <c r="H29" s="10"/>
      <c r="I29" s="10"/>
      <c r="J29" s="10"/>
      <c r="K29" s="10"/>
      <c r="L29" s="10"/>
      <c r="M29" s="10"/>
      <c r="N29" s="10"/>
      <c r="O29" s="13">
        <v>0</v>
      </c>
      <c r="P29" s="13">
        <v>1569460</v>
      </c>
      <c r="Q29" s="13">
        <v>475729</v>
      </c>
      <c r="R29" s="13">
        <f t="shared" si="0"/>
        <v>475729</v>
      </c>
      <c r="S29" s="13">
        <v>2045189</v>
      </c>
      <c r="T29" s="13">
        <v>2045189</v>
      </c>
      <c r="U29" s="13">
        <v>2045189</v>
      </c>
      <c r="V29" s="13">
        <v>0</v>
      </c>
      <c r="W29" s="13">
        <v>0</v>
      </c>
      <c r="X29" s="13">
        <v>0</v>
      </c>
      <c r="Y29" s="13">
        <v>0</v>
      </c>
      <c r="Z29" s="13">
        <v>3667.83</v>
      </c>
      <c r="AA29" s="13">
        <v>1685172.07</v>
      </c>
      <c r="AB29" s="13">
        <v>1681504.24</v>
      </c>
      <c r="AC29" s="13">
        <v>3667.83</v>
      </c>
      <c r="AD29" s="13">
        <v>1685172.07</v>
      </c>
    </row>
    <row r="30" spans="1:30" s="14" customFormat="1" ht="12.75" customHeight="1" x14ac:dyDescent="0.25">
      <c r="A30" s="25" t="s">
        <v>42</v>
      </c>
      <c r="B30" s="25"/>
      <c r="C30" s="25"/>
      <c r="D30" s="25"/>
      <c r="E30" s="25"/>
      <c r="F30" s="25"/>
      <c r="G30" s="25"/>
      <c r="H30" s="25"/>
      <c r="I30" s="15"/>
      <c r="J30" s="15"/>
      <c r="K30" s="15"/>
      <c r="L30" s="15"/>
      <c r="M30" s="15"/>
      <c r="N30" s="15"/>
      <c r="O30" s="16">
        <v>0</v>
      </c>
      <c r="P30" s="16">
        <v>1927550</v>
      </c>
      <c r="Q30" s="16">
        <v>850081.83</v>
      </c>
      <c r="R30" s="13">
        <f t="shared" si="0"/>
        <v>850081.83000000007</v>
      </c>
      <c r="S30" s="16">
        <v>2777631.83</v>
      </c>
      <c r="T30" s="16">
        <v>2777631.83</v>
      </c>
      <c r="U30" s="16">
        <v>2777631.83</v>
      </c>
      <c r="V30" s="16">
        <v>0</v>
      </c>
      <c r="W30" s="16">
        <v>0</v>
      </c>
      <c r="X30" s="16">
        <v>0</v>
      </c>
      <c r="Y30" s="16">
        <v>0</v>
      </c>
      <c r="Z30" s="16">
        <v>3667.83</v>
      </c>
      <c r="AA30" s="16">
        <v>1909213.52</v>
      </c>
      <c r="AB30" s="16">
        <v>1905545.69</v>
      </c>
      <c r="AC30" s="16">
        <v>3667.83</v>
      </c>
      <c r="AD30" s="16">
        <v>1909213.52</v>
      </c>
    </row>
    <row r="31" spans="1:30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0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1"/>
    </row>
  </sheetData>
  <mergeCells count="30">
    <mergeCell ref="A3:AD3"/>
    <mergeCell ref="R1:S2"/>
    <mergeCell ref="A4:AD5"/>
    <mergeCell ref="A32:AC32"/>
    <mergeCell ref="A30:H30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2022-10-10T12:44:07Z</cp:lastPrinted>
  <dcterms:created xsi:type="dcterms:W3CDTF">2022-10-10T05:27:34Z</dcterms:created>
  <dcterms:modified xsi:type="dcterms:W3CDTF">2022-10-11T05:53:46Z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